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25" windowHeight="11115"/>
  </bookViews>
  <sheets>
    <sheet name="养老机构信息 (5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'养老机构信息 (5)'!$A$3:$O$22</definedName>
    <definedName name="_xlnm.Print_Titles" localSheetId="0">'养老机构信息 (5)'!$1:$3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<sst xmlns="http://schemas.openxmlformats.org/spreadsheetml/2006/main" count="140" uniqueCount="123">
  <si>
    <t>2024年巴中市巴州区养老机构名册</t>
  </si>
  <si>
    <t>序号</t>
  </si>
  <si>
    <t>单位名称</t>
  </si>
  <si>
    <t>单位通信详细地址</t>
  </si>
  <si>
    <t>法定代表人或负责人姓名</t>
  </si>
  <si>
    <t>法定代表人或负责人联系方式</t>
  </si>
  <si>
    <t>床位总数</t>
  </si>
  <si>
    <t>护理型床位</t>
  </si>
  <si>
    <t>2024年2月入住人数</t>
  </si>
  <si>
    <t>备注</t>
  </si>
  <si>
    <t>特困老人</t>
  </si>
  <si>
    <t>社会老人</t>
  </si>
  <si>
    <t>合计</t>
  </si>
  <si>
    <t>巴中市巴州区西城街道办事处幸福院</t>
  </si>
  <si>
    <r>
      <rPr>
        <sz val="8"/>
        <rFont val="方正仿宋_GBK"/>
        <charset val="134"/>
      </rPr>
      <t>巴中市巴州区徐家坡</t>
    </r>
    <r>
      <rPr>
        <sz val="8"/>
        <rFont val="Times New Roman"/>
        <charset val="0"/>
      </rPr>
      <t>32</t>
    </r>
    <r>
      <rPr>
        <sz val="8"/>
        <rFont val="方正仿宋_GBK"/>
        <charset val="134"/>
      </rPr>
      <t>号</t>
    </r>
  </si>
  <si>
    <r>
      <rPr>
        <sz val="8"/>
        <rFont val="方正仿宋_GBK"/>
        <charset val="134"/>
      </rPr>
      <t>李平</t>
    </r>
  </si>
  <si>
    <r>
      <rPr>
        <sz val="8"/>
        <rFont val="方正仿宋_GBK"/>
        <charset val="0"/>
      </rPr>
      <t>公办</t>
    </r>
  </si>
  <si>
    <t>李平15282792020</t>
  </si>
  <si>
    <r>
      <rPr>
        <sz val="8"/>
        <rFont val="方正仿宋_GBK"/>
        <charset val="134"/>
      </rPr>
      <t>巴中市巴州区化成镇敬老院</t>
    </r>
  </si>
  <si>
    <r>
      <rPr>
        <sz val="8"/>
        <rFont val="方正仿宋_GBK"/>
        <charset val="134"/>
      </rPr>
      <t>巴中市巴州区化成镇金光社区金龙街</t>
    </r>
    <r>
      <rPr>
        <sz val="8"/>
        <rFont val="Times New Roman"/>
        <charset val="0"/>
      </rPr>
      <t>144</t>
    </r>
    <r>
      <rPr>
        <sz val="8"/>
        <rFont val="方正仿宋_GBK"/>
        <charset val="134"/>
      </rPr>
      <t>号</t>
    </r>
  </si>
  <si>
    <r>
      <rPr>
        <sz val="8"/>
        <rFont val="方正仿宋_GBK"/>
        <charset val="134"/>
      </rPr>
      <t>王思春</t>
    </r>
  </si>
  <si>
    <t>13908291742</t>
  </si>
  <si>
    <r>
      <rPr>
        <sz val="8"/>
        <rFont val="宋体"/>
        <charset val="0"/>
      </rPr>
      <t>王思春</t>
    </r>
    <r>
      <rPr>
        <sz val="8"/>
        <rFont val="Arial"/>
        <charset val="0"/>
      </rPr>
      <t>13908291742</t>
    </r>
  </si>
  <si>
    <t>巴中市巴州区鼎山镇敬老院</t>
  </si>
  <si>
    <r>
      <rPr>
        <sz val="8"/>
        <rFont val="方正仿宋_GBK"/>
        <charset val="134"/>
      </rPr>
      <t>巴中市巴州区鼎山镇通达街</t>
    </r>
    <r>
      <rPr>
        <sz val="8"/>
        <rFont val="Times New Roman"/>
        <charset val="134"/>
      </rPr>
      <t>245</t>
    </r>
    <r>
      <rPr>
        <sz val="8"/>
        <rFont val="方正仿宋_GBK"/>
        <charset val="134"/>
      </rPr>
      <t>号</t>
    </r>
  </si>
  <si>
    <r>
      <rPr>
        <sz val="8"/>
        <rFont val="方正仿宋_GBK"/>
        <charset val="134"/>
      </rPr>
      <t>何杰</t>
    </r>
  </si>
  <si>
    <t>13366823823</t>
  </si>
  <si>
    <r>
      <rPr>
        <sz val="8"/>
        <rFont val="宋体"/>
        <charset val="0"/>
      </rPr>
      <t>何杰</t>
    </r>
    <r>
      <rPr>
        <sz val="8"/>
        <rFont val="Arial"/>
        <charset val="0"/>
      </rPr>
      <t>13366823823</t>
    </r>
  </si>
  <si>
    <t>巴州区平梁镇敬老院</t>
  </si>
  <si>
    <r>
      <rPr>
        <sz val="8"/>
        <rFont val="方正仿宋_GBK"/>
        <charset val="134"/>
      </rPr>
      <t>巴中市巴州区平梁镇凤凰居委会莲花路</t>
    </r>
    <r>
      <rPr>
        <sz val="8"/>
        <rFont val="Times New Roman"/>
        <charset val="0"/>
      </rPr>
      <t>277</t>
    </r>
    <r>
      <rPr>
        <sz val="8"/>
        <rFont val="方正仿宋_GBK"/>
        <charset val="134"/>
      </rPr>
      <t>号</t>
    </r>
  </si>
  <si>
    <t>李小平</t>
  </si>
  <si>
    <t>18090217656</t>
  </si>
  <si>
    <r>
      <rPr>
        <sz val="8"/>
        <rFont val="宋体"/>
        <charset val="0"/>
      </rPr>
      <t>李小平</t>
    </r>
    <r>
      <rPr>
        <sz val="8"/>
        <rFont val="Arial"/>
        <charset val="0"/>
      </rPr>
      <t>18090217656</t>
    </r>
  </si>
  <si>
    <r>
      <rPr>
        <sz val="8"/>
        <rFont val="方正仿宋_GBK"/>
        <charset val="134"/>
      </rPr>
      <t>巴中市巴州区曾口镇敬老院</t>
    </r>
  </si>
  <si>
    <r>
      <rPr>
        <sz val="8"/>
        <rFont val="方正仿宋_GBK"/>
        <charset val="134"/>
      </rPr>
      <t>巴中市巴州区曾口镇燕山村</t>
    </r>
    <r>
      <rPr>
        <sz val="8"/>
        <rFont val="Times New Roman"/>
        <charset val="134"/>
      </rPr>
      <t>1</t>
    </r>
    <r>
      <rPr>
        <sz val="8"/>
        <rFont val="方正仿宋_GBK"/>
        <charset val="134"/>
      </rPr>
      <t>组</t>
    </r>
  </si>
  <si>
    <r>
      <rPr>
        <sz val="8"/>
        <rFont val="方正仿宋_GBK"/>
        <charset val="134"/>
      </rPr>
      <t>米从白</t>
    </r>
  </si>
  <si>
    <r>
      <rPr>
        <sz val="8"/>
        <rFont val="宋体"/>
        <charset val="0"/>
      </rPr>
      <t>米从白</t>
    </r>
    <r>
      <rPr>
        <sz val="8"/>
        <rFont val="Arial"/>
        <charset val="0"/>
      </rPr>
      <t>18989159089</t>
    </r>
  </si>
  <si>
    <r>
      <rPr>
        <sz val="8"/>
        <rFont val="方正仿宋_GBK"/>
        <charset val="134"/>
      </rPr>
      <t>巴中市巴州延生爱心养老院</t>
    </r>
  </si>
  <si>
    <r>
      <rPr>
        <sz val="8"/>
        <rFont val="方正仿宋_GBK"/>
        <charset val="134"/>
      </rPr>
      <t>巴中市巴州区江北办事处岳家坡村</t>
    </r>
  </si>
  <si>
    <r>
      <rPr>
        <sz val="8"/>
        <rFont val="方正仿宋_GBK"/>
        <charset val="134"/>
      </rPr>
      <t>石素芳</t>
    </r>
  </si>
  <si>
    <r>
      <rPr>
        <sz val="8"/>
        <rFont val="方正仿宋_GBK"/>
        <charset val="0"/>
      </rPr>
      <t>民办非</t>
    </r>
  </si>
  <si>
    <t>石素芳13198694034</t>
  </si>
  <si>
    <r>
      <rPr>
        <sz val="8"/>
        <rFont val="Arial"/>
        <charset val="0"/>
      </rPr>
      <t>20231018</t>
    </r>
    <r>
      <rPr>
        <sz val="8"/>
        <rFont val="宋体"/>
        <charset val="0"/>
      </rPr>
      <t>已交</t>
    </r>
    <r>
      <rPr>
        <sz val="8"/>
        <rFont val="Arial"/>
        <charset val="0"/>
      </rPr>
      <t>1000</t>
    </r>
    <r>
      <rPr>
        <sz val="8"/>
        <rFont val="宋体"/>
        <charset val="0"/>
      </rPr>
      <t>元</t>
    </r>
  </si>
  <si>
    <r>
      <rPr>
        <sz val="8"/>
        <rFont val="方正仿宋_GBK"/>
        <charset val="134"/>
      </rPr>
      <t>巴中市青龙山祺润康养中心</t>
    </r>
  </si>
  <si>
    <r>
      <rPr>
        <sz val="8"/>
        <rFont val="方正仿宋_GBK"/>
        <charset val="134"/>
      </rPr>
      <t>巴中市巴州区光辉镇青龙山村</t>
    </r>
    <r>
      <rPr>
        <sz val="8"/>
        <rFont val="Times New Roman"/>
        <charset val="0"/>
      </rPr>
      <t>2</t>
    </r>
    <r>
      <rPr>
        <sz val="8"/>
        <rFont val="方正仿宋_GBK"/>
        <charset val="134"/>
      </rPr>
      <t>、</t>
    </r>
    <r>
      <rPr>
        <sz val="8"/>
        <rFont val="Times New Roman"/>
        <charset val="0"/>
      </rPr>
      <t>3</t>
    </r>
    <r>
      <rPr>
        <sz val="8"/>
        <rFont val="方正仿宋_GBK"/>
        <charset val="134"/>
      </rPr>
      <t>社</t>
    </r>
  </si>
  <si>
    <r>
      <rPr>
        <sz val="8"/>
        <rFont val="方正仿宋_GBK"/>
        <charset val="134"/>
      </rPr>
      <t>陈瑶</t>
    </r>
  </si>
  <si>
    <t>企业民办</t>
  </si>
  <si>
    <r>
      <rPr>
        <sz val="8"/>
        <rFont val="宋体"/>
        <charset val="0"/>
      </rPr>
      <t>陈瑶</t>
    </r>
    <r>
      <rPr>
        <sz val="8"/>
        <rFont val="Arial"/>
        <charset val="0"/>
      </rPr>
      <t>13881668109</t>
    </r>
  </si>
  <si>
    <r>
      <rPr>
        <sz val="8"/>
        <rFont val="Arial"/>
        <charset val="0"/>
      </rPr>
      <t>20231019</t>
    </r>
    <r>
      <rPr>
        <sz val="8"/>
        <rFont val="宋体"/>
        <charset val="0"/>
      </rPr>
      <t>已交</t>
    </r>
    <r>
      <rPr>
        <sz val="8"/>
        <rFont val="Arial"/>
        <charset val="0"/>
      </rPr>
      <t>1000</t>
    </r>
    <r>
      <rPr>
        <sz val="8"/>
        <rFont val="宋体"/>
        <charset val="0"/>
      </rPr>
      <t>元</t>
    </r>
  </si>
  <si>
    <r>
      <rPr>
        <sz val="8"/>
        <rFont val="方正仿宋_GBK"/>
        <charset val="134"/>
      </rPr>
      <t>巴中长寿乐养老服务有限公司</t>
    </r>
  </si>
  <si>
    <r>
      <rPr>
        <sz val="8"/>
        <rFont val="方正仿宋_GBK"/>
        <charset val="134"/>
      </rPr>
      <t>巴中市巴州区大茅坪镇得阳村</t>
    </r>
  </si>
  <si>
    <r>
      <rPr>
        <sz val="8"/>
        <rFont val="方正仿宋_GBK"/>
        <charset val="134"/>
      </rPr>
      <t>罗华平</t>
    </r>
  </si>
  <si>
    <r>
      <rPr>
        <sz val="8"/>
        <rFont val="方正仿宋_GBK"/>
        <charset val="0"/>
      </rPr>
      <t>企业民办</t>
    </r>
  </si>
  <si>
    <r>
      <rPr>
        <sz val="8"/>
        <rFont val="宋体"/>
        <charset val="0"/>
      </rPr>
      <t>罗华平</t>
    </r>
    <r>
      <rPr>
        <sz val="8"/>
        <rFont val="Arial"/>
        <charset val="0"/>
      </rPr>
      <t>18583155950</t>
    </r>
  </si>
  <si>
    <r>
      <rPr>
        <sz val="8"/>
        <rFont val="Arial"/>
        <charset val="0"/>
      </rPr>
      <t>20231017</t>
    </r>
    <r>
      <rPr>
        <sz val="8"/>
        <rFont val="宋体"/>
        <charset val="0"/>
      </rPr>
      <t>已交</t>
    </r>
    <r>
      <rPr>
        <sz val="8"/>
        <rFont val="Arial"/>
        <charset val="0"/>
      </rPr>
      <t>1000</t>
    </r>
    <r>
      <rPr>
        <sz val="8"/>
        <rFont val="宋体"/>
        <charset val="0"/>
      </rPr>
      <t>元</t>
    </r>
  </si>
  <si>
    <r>
      <rPr>
        <sz val="8"/>
        <rFont val="方正仿宋_GBK"/>
        <charset val="134"/>
      </rPr>
      <t>巴中市巴州区得良养老服务中心</t>
    </r>
  </si>
  <si>
    <r>
      <rPr>
        <sz val="8"/>
        <rFont val="方正仿宋_GBK"/>
        <charset val="134"/>
      </rPr>
      <t>北龛社区第二居民小组拆迁还房处</t>
    </r>
  </si>
  <si>
    <r>
      <rPr>
        <sz val="8"/>
        <rFont val="方正仿宋_GBK"/>
        <charset val="134"/>
      </rPr>
      <t>吴德良</t>
    </r>
  </si>
  <si>
    <r>
      <rPr>
        <sz val="8"/>
        <rFont val="宋体"/>
        <charset val="0"/>
      </rPr>
      <t>吴德良</t>
    </r>
    <r>
      <rPr>
        <sz val="8"/>
        <rFont val="Arial"/>
        <charset val="0"/>
      </rPr>
      <t>13350920066</t>
    </r>
  </si>
  <si>
    <r>
      <rPr>
        <sz val="8"/>
        <rFont val="Arial"/>
        <charset val="0"/>
      </rPr>
      <t>20231016</t>
    </r>
    <r>
      <rPr>
        <sz val="8"/>
        <rFont val="宋体"/>
        <charset val="0"/>
      </rPr>
      <t>已交</t>
    </r>
    <r>
      <rPr>
        <sz val="8"/>
        <rFont val="Arial"/>
        <charset val="0"/>
      </rPr>
      <t>1000</t>
    </r>
    <r>
      <rPr>
        <sz val="8"/>
        <rFont val="宋体"/>
        <charset val="0"/>
      </rPr>
      <t>元</t>
    </r>
  </si>
  <si>
    <t>巴中市巴州区万阳红康养服务中心</t>
  </si>
  <si>
    <r>
      <rPr>
        <sz val="8"/>
        <rFont val="方正仿宋_GBK"/>
        <charset val="134"/>
      </rPr>
      <t>巴中市巴州区西华山村</t>
    </r>
    <r>
      <rPr>
        <sz val="8"/>
        <rFont val="Times New Roman"/>
        <charset val="134"/>
      </rPr>
      <t>3</t>
    </r>
    <r>
      <rPr>
        <sz val="8"/>
        <rFont val="方正仿宋_GBK"/>
        <charset val="134"/>
      </rPr>
      <t>社</t>
    </r>
    <r>
      <rPr>
        <sz val="8"/>
        <rFont val="Times New Roman"/>
        <charset val="134"/>
      </rPr>
      <t>333</t>
    </r>
    <r>
      <rPr>
        <sz val="8"/>
        <rFont val="方正仿宋_GBK"/>
        <charset val="134"/>
      </rPr>
      <t>号</t>
    </r>
  </si>
  <si>
    <r>
      <rPr>
        <sz val="8"/>
        <rFont val="方正仿宋_GBK"/>
        <charset val="134"/>
      </rPr>
      <t>全勇</t>
    </r>
  </si>
  <si>
    <r>
      <rPr>
        <sz val="8"/>
        <rFont val="宋体"/>
        <charset val="0"/>
      </rPr>
      <t>全勇</t>
    </r>
    <r>
      <rPr>
        <sz val="8"/>
        <rFont val="Arial"/>
        <charset val="0"/>
      </rPr>
      <t>13541797777</t>
    </r>
  </si>
  <si>
    <t>巴中市巴州区家乐养老服务中心</t>
  </si>
  <si>
    <r>
      <rPr>
        <sz val="8"/>
        <rFont val="方正仿宋_GBK"/>
        <charset val="134"/>
      </rPr>
      <t>南门大桥杨坝小院</t>
    </r>
  </si>
  <si>
    <r>
      <rPr>
        <sz val="8"/>
        <rFont val="方正仿宋_GBK"/>
        <charset val="134"/>
      </rPr>
      <t>岳敏</t>
    </r>
  </si>
  <si>
    <r>
      <rPr>
        <sz val="8"/>
        <rFont val="宋体"/>
        <charset val="0"/>
      </rPr>
      <t>岳敏</t>
    </r>
    <r>
      <rPr>
        <sz val="8"/>
        <rFont val="Arial"/>
        <charset val="0"/>
      </rPr>
      <t>19130323769</t>
    </r>
  </si>
  <si>
    <r>
      <rPr>
        <sz val="8"/>
        <rFont val="Arial"/>
        <charset val="0"/>
      </rPr>
      <t>202310</t>
    </r>
    <r>
      <rPr>
        <sz val="8"/>
        <rFont val="宋体"/>
        <charset val="0"/>
      </rPr>
      <t>交龙哥微信</t>
    </r>
  </si>
  <si>
    <t>水宁寺镇敬老院/2023年改为巴中颐兴养老服务有限公司</t>
  </si>
  <si>
    <r>
      <rPr>
        <sz val="8"/>
        <rFont val="方正仿宋_GBK"/>
        <charset val="134"/>
      </rPr>
      <t>巴中市巴州区水宁寺镇始宁社区冯家湾</t>
    </r>
  </si>
  <si>
    <r>
      <rPr>
        <sz val="8"/>
        <rFont val="方正仿宋_GBK"/>
        <charset val="134"/>
      </rPr>
      <t>苟红梅</t>
    </r>
  </si>
  <si>
    <r>
      <rPr>
        <sz val="8"/>
        <rFont val="方正仿宋_GBK"/>
        <charset val="0"/>
      </rPr>
      <t>民办非公建民营</t>
    </r>
  </si>
  <si>
    <r>
      <rPr>
        <sz val="8"/>
        <rFont val="宋体"/>
        <charset val="0"/>
      </rPr>
      <t>苟红梅</t>
    </r>
    <r>
      <rPr>
        <sz val="8"/>
        <rFont val="Arial"/>
        <charset val="0"/>
      </rPr>
      <t>13778796924</t>
    </r>
  </si>
  <si>
    <r>
      <rPr>
        <sz val="8"/>
        <rFont val="Arial"/>
        <charset val="0"/>
      </rPr>
      <t>20231025</t>
    </r>
    <r>
      <rPr>
        <sz val="8"/>
        <rFont val="宋体"/>
        <charset val="0"/>
      </rPr>
      <t>已交</t>
    </r>
    <r>
      <rPr>
        <sz val="8"/>
        <rFont val="Arial"/>
        <charset val="0"/>
      </rPr>
      <t>1000</t>
    </r>
    <r>
      <rPr>
        <sz val="8"/>
        <rFont val="宋体"/>
        <charset val="0"/>
      </rPr>
      <t>元</t>
    </r>
  </si>
  <si>
    <r>
      <rPr>
        <sz val="8"/>
        <rFont val="方正仿宋_GBK"/>
        <charset val="134"/>
      </rPr>
      <t>巴中市巴州区三江水乡康养中心</t>
    </r>
  </si>
  <si>
    <r>
      <rPr>
        <sz val="8"/>
        <rFont val="方正仿宋_GBK"/>
        <charset val="134"/>
      </rPr>
      <t>巴中市巴州区三江镇普济村</t>
    </r>
  </si>
  <si>
    <r>
      <rPr>
        <sz val="8"/>
        <rFont val="方正仿宋_GBK"/>
        <charset val="134"/>
      </rPr>
      <t>向敬</t>
    </r>
  </si>
  <si>
    <t>企业民办公建民营（三级）</t>
  </si>
  <si>
    <r>
      <rPr>
        <sz val="8"/>
        <rFont val="宋体"/>
        <charset val="0"/>
      </rPr>
      <t>向敬</t>
    </r>
    <r>
      <rPr>
        <sz val="8"/>
        <rFont val="Times New Roman"/>
        <charset val="0"/>
      </rPr>
      <t>18382726256</t>
    </r>
  </si>
  <si>
    <r>
      <rPr>
        <sz val="8"/>
        <rFont val="方正仿宋_GBK"/>
        <charset val="134"/>
      </rPr>
      <t>巴中市巴州区回风街道龙湖园为老服务中心</t>
    </r>
  </si>
  <si>
    <r>
      <rPr>
        <sz val="8"/>
        <rFont val="方正仿宋_GBK"/>
        <charset val="134"/>
      </rPr>
      <t>巴州区龙鑫佳苑楼下（红绿灯处）</t>
    </r>
  </si>
  <si>
    <r>
      <rPr>
        <sz val="8"/>
        <rFont val="方正仿宋_GBK"/>
        <charset val="134"/>
      </rPr>
      <t>韩雪</t>
    </r>
  </si>
  <si>
    <t>企业民办公建民营</t>
  </si>
  <si>
    <r>
      <rPr>
        <sz val="8"/>
        <rFont val="宋体"/>
        <charset val="0"/>
      </rPr>
      <t>韩雪</t>
    </r>
    <r>
      <rPr>
        <sz val="8"/>
        <rFont val="Times New Roman"/>
        <charset val="0"/>
      </rPr>
      <t>17380971162</t>
    </r>
  </si>
  <si>
    <t>无</t>
  </si>
  <si>
    <r>
      <rPr>
        <sz val="8"/>
        <rFont val="方正仿宋_GBK"/>
        <charset val="134"/>
      </rPr>
      <t>巴中市巴州区宕梁街道红岩为老服务中心</t>
    </r>
  </si>
  <si>
    <r>
      <rPr>
        <sz val="8"/>
        <rFont val="方正仿宋_GBK"/>
        <charset val="134"/>
      </rPr>
      <t>后河桥七星菜市场</t>
    </r>
  </si>
  <si>
    <t>彭政</t>
  </si>
  <si>
    <r>
      <rPr>
        <sz val="8"/>
        <rFont val="宋体"/>
        <charset val="0"/>
      </rPr>
      <t>彭政</t>
    </r>
    <r>
      <rPr>
        <sz val="8"/>
        <rFont val="Times New Roman"/>
        <charset val="0"/>
      </rPr>
      <t>13795932932</t>
    </r>
  </si>
  <si>
    <r>
      <rPr>
        <sz val="8"/>
        <rFont val="方正仿宋_GBK"/>
        <charset val="0"/>
      </rPr>
      <t>巴中市巴州区西城街道柳津桥为老服务中心</t>
    </r>
  </si>
  <si>
    <r>
      <rPr>
        <sz val="8"/>
        <rFont val="方正仿宋_GBK"/>
        <charset val="134"/>
      </rPr>
      <t>柳津桥社区</t>
    </r>
  </si>
  <si>
    <r>
      <rPr>
        <sz val="8"/>
        <rFont val="方正仿宋_GBK"/>
        <charset val="0"/>
      </rPr>
      <t>黄荣</t>
    </r>
  </si>
  <si>
    <t>黄荣13198694034</t>
  </si>
  <si>
    <r>
      <rPr>
        <sz val="8"/>
        <rFont val="方正仿宋_GBK"/>
        <charset val="0"/>
      </rPr>
      <t>巴中市巴州区江北街道佛江社区为老服务中心</t>
    </r>
  </si>
  <si>
    <r>
      <rPr>
        <sz val="8"/>
        <rFont val="方正仿宋_GBK"/>
        <charset val="0"/>
      </rPr>
      <t>佛江社区</t>
    </r>
  </si>
  <si>
    <t>民办非公建民营</t>
  </si>
  <si>
    <r>
      <rPr>
        <sz val="8"/>
        <rFont val="宋体"/>
        <charset val="0"/>
      </rPr>
      <t>石素芳</t>
    </r>
    <r>
      <rPr>
        <sz val="8"/>
        <rFont val="Times New Roman"/>
        <charset val="0"/>
      </rPr>
      <t>13980054596</t>
    </r>
  </si>
  <si>
    <t>巴中市巴州区仙人洞康养服务中心</t>
  </si>
  <si>
    <r>
      <rPr>
        <sz val="10"/>
        <rFont val="宋体"/>
        <charset val="0"/>
      </rPr>
      <t>回风街道仙人洞村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</si>
  <si>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何英</t>
  </si>
  <si>
    <t>未备案</t>
  </si>
  <si>
    <t>参训人员回执</t>
  </si>
  <si>
    <t>填报单位</t>
  </si>
  <si>
    <t>姓名</t>
  </si>
  <si>
    <t>性别</t>
  </si>
  <si>
    <t>单位及职务</t>
  </si>
  <si>
    <t>联系电话</t>
  </si>
  <si>
    <t>是否统一餐食</t>
  </si>
  <si>
    <t>邵东</t>
  </si>
  <si>
    <t>巴州区民政局党组成员、副局长</t>
  </si>
  <si>
    <t>罗光荣</t>
  </si>
  <si>
    <t>巴州区民政局养老股股长</t>
  </si>
  <si>
    <t>王龙</t>
  </si>
  <si>
    <t>巴州区民政局养老服务中心主任</t>
  </si>
  <si>
    <t>喻强德</t>
  </si>
  <si>
    <t>巴州区家乐养老服务负责人</t>
  </si>
  <si>
    <t>石素芳</t>
  </si>
  <si>
    <t>巴州区延生爱心养老服务负责人</t>
  </si>
  <si>
    <t>巴州区三江水乡康养中心负责人</t>
  </si>
  <si>
    <t>巴州区青龙山祺润康养中心负责人</t>
  </si>
  <si>
    <t>杨政</t>
  </si>
  <si>
    <t>巴州区柳津桥综合为老服务中心负责人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</si>
</sst>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3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方正黑体_GBK"/>
      <charset val="0"/>
    </font>
    <font>
      <sz val="8"/>
      <name val="方正黑体_GBK"/>
      <charset val="0"/>
    </font>
    <font>
      <sz val="8"/>
      <name val="Arial"/>
      <charset val="0"/>
    </font>
    <font>
      <sz val="8"/>
      <name val="Times New Roman"/>
      <charset val="0"/>
    </font>
    <font>
      <sz val="10"/>
      <name val="Arial"/>
      <charset val="0"/>
    </font>
    <font>
      <sz val="16"/>
      <name val="方正小标宋_GBK"/>
      <charset val="134"/>
    </font>
    <font>
      <sz val="8"/>
      <name val="方正黑体_GBK"/>
      <charset val="134"/>
    </font>
    <font>
      <b/>
      <sz val="8"/>
      <color theme="1"/>
      <name val="方正仿宋_GBK"/>
      <charset val="134"/>
    </font>
    <font>
      <sz val="8"/>
      <name val="方正仿宋_GBK"/>
      <charset val="134"/>
    </font>
    <font>
      <sz val="8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0"/>
    </font>
    <font>
      <sz val="10"/>
      <name val="宋体"/>
      <charset val="0"/>
    </font>
    <font>
      <sz val="8"/>
      <name val="宋体"/>
      <charset val="0"/>
    </font>
    <font>
      <sz val="8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176" fontId="13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49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_Sheet3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1" zoomScaleNormal="81" zoomScaleSheetLayoutView="60" topLeftCell="C1" workbookViewId="0">
      <selection activeCell="E9" sqref="E9"/>
    </sheetView>
  </sheetViews>
  <sheetFormatPr defaultColWidth="8.89166666666667" defaultRowHeight="12.75"/>
  <cols>
    <col min="1" max="1" width="3.66666666666667" style="8" customWidth="1"/>
    <col min="2" max="2" width="21.4416666666667" style="8" customWidth="1"/>
    <col min="3" max="3" width="19.3333333333333" style="8" customWidth="1"/>
    <col min="4" max="4" width="8" style="8" customWidth="1"/>
    <col min="5" max="5" width="10.4166666666667" style="8" customWidth="1"/>
    <col min="6" max="6" width="6.99166666666667" style="8" customWidth="1"/>
    <col min="7" max="7" width="6.16666666666667" style="8" customWidth="1"/>
    <col min="8" max="9" width="5.225" style="8" customWidth="1"/>
    <col min="10" max="10" width="6.225" style="8" customWidth="1"/>
    <col min="11" max="11" width="11.7833333333333" style="8" customWidth="1"/>
    <col min="12" max="16384" width="8.89166666666667" style="8"/>
  </cols>
  <sheetData>
    <row r="1" s="3" customFormat="1" ht="57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4" customFormat="1" ht="29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/>
      <c r="J2" s="11"/>
      <c r="K2" s="10" t="s">
        <v>9</v>
      </c>
    </row>
    <row r="3" s="4" customFormat="1" ht="28" customHeight="1" spans="1:11">
      <c r="A3" s="10"/>
      <c r="B3" s="10"/>
      <c r="C3" s="10"/>
      <c r="D3" s="10"/>
      <c r="E3" s="10"/>
      <c r="F3" s="10"/>
      <c r="G3" s="10"/>
      <c r="H3" s="12" t="s">
        <v>10</v>
      </c>
      <c r="I3" s="12" t="s">
        <v>11</v>
      </c>
      <c r="J3" s="12" t="s">
        <v>12</v>
      </c>
      <c r="K3" s="10"/>
    </row>
    <row r="4" s="4" customFormat="1" ht="28" customHeight="1" spans="1:15">
      <c r="A4" s="13">
        <v>1</v>
      </c>
      <c r="B4" s="14" t="s">
        <v>13</v>
      </c>
      <c r="C4" s="15" t="s">
        <v>14</v>
      </c>
      <c r="D4" s="15" t="s">
        <v>15</v>
      </c>
      <c r="E4" s="13">
        <v>15282792020</v>
      </c>
      <c r="F4" s="16">
        <v>55</v>
      </c>
      <c r="G4" s="16">
        <v>31</v>
      </c>
      <c r="H4" s="17">
        <v>19</v>
      </c>
      <c r="I4" s="26">
        <v>0</v>
      </c>
      <c r="J4" s="16">
        <f t="shared" ref="J4:J20" si="0">H4+I4</f>
        <v>19</v>
      </c>
      <c r="K4" s="13" t="s">
        <v>16</v>
      </c>
      <c r="L4" s="27">
        <f t="shared" ref="L4:L14" si="1">F4*0.55</f>
        <v>30.25</v>
      </c>
      <c r="M4" s="27" t="str">
        <f t="shared" ref="M4:M20" si="2">D4&amp;E4</f>
        <v>李平15282792020</v>
      </c>
      <c r="N4" s="27" t="s">
        <v>17</v>
      </c>
      <c r="O4" s="27"/>
    </row>
    <row r="5" s="5" customFormat="1" ht="32" customHeight="1" spans="1:15">
      <c r="A5" s="13">
        <v>2</v>
      </c>
      <c r="B5" s="15" t="s">
        <v>18</v>
      </c>
      <c r="C5" s="15" t="s">
        <v>19</v>
      </c>
      <c r="D5" s="15" t="s">
        <v>20</v>
      </c>
      <c r="E5" s="13" t="s">
        <v>21</v>
      </c>
      <c r="F5" s="16">
        <v>55</v>
      </c>
      <c r="G5" s="16">
        <v>31</v>
      </c>
      <c r="H5" s="18">
        <v>9</v>
      </c>
      <c r="I5" s="18">
        <v>0</v>
      </c>
      <c r="J5" s="16">
        <f t="shared" si="0"/>
        <v>9</v>
      </c>
      <c r="K5" s="13" t="s">
        <v>16</v>
      </c>
      <c r="L5" s="27">
        <f t="shared" si="1"/>
        <v>30.25</v>
      </c>
      <c r="M5" s="27" t="str">
        <f t="shared" si="2"/>
        <v>王思春13908291742</v>
      </c>
      <c r="N5" s="28" t="s">
        <v>22</v>
      </c>
      <c r="O5" s="29"/>
    </row>
    <row r="6" s="5" customFormat="1" ht="33" customHeight="1" spans="1:15">
      <c r="A6" s="13">
        <v>3</v>
      </c>
      <c r="B6" s="14" t="s">
        <v>23</v>
      </c>
      <c r="C6" s="14" t="s">
        <v>24</v>
      </c>
      <c r="D6" s="15" t="s">
        <v>25</v>
      </c>
      <c r="E6" s="13" t="s">
        <v>26</v>
      </c>
      <c r="F6" s="16">
        <v>65</v>
      </c>
      <c r="G6" s="16">
        <v>36</v>
      </c>
      <c r="H6" s="19">
        <v>23</v>
      </c>
      <c r="I6" s="30">
        <v>0</v>
      </c>
      <c r="J6" s="16">
        <f t="shared" si="0"/>
        <v>23</v>
      </c>
      <c r="K6" s="13" t="s">
        <v>16</v>
      </c>
      <c r="L6" s="27">
        <f t="shared" si="1"/>
        <v>35.75</v>
      </c>
      <c r="M6" s="27" t="str">
        <f t="shared" si="2"/>
        <v>何杰13366823823</v>
      </c>
      <c r="N6" s="28" t="s">
        <v>27</v>
      </c>
      <c r="O6" s="31"/>
    </row>
    <row r="7" s="5" customFormat="1" ht="41" customHeight="1" spans="1:15">
      <c r="A7" s="13">
        <v>4</v>
      </c>
      <c r="B7" s="14" t="s">
        <v>28</v>
      </c>
      <c r="C7" s="15" t="s">
        <v>29</v>
      </c>
      <c r="D7" s="14" t="s">
        <v>30</v>
      </c>
      <c r="E7" s="13" t="s">
        <v>31</v>
      </c>
      <c r="F7" s="16">
        <v>65</v>
      </c>
      <c r="G7" s="16">
        <v>36</v>
      </c>
      <c r="H7" s="19">
        <v>42</v>
      </c>
      <c r="I7" s="19">
        <v>3</v>
      </c>
      <c r="J7" s="16">
        <f t="shared" si="0"/>
        <v>45</v>
      </c>
      <c r="K7" s="13" t="s">
        <v>16</v>
      </c>
      <c r="L7" s="27">
        <f t="shared" si="1"/>
        <v>35.75</v>
      </c>
      <c r="M7" s="27" t="str">
        <f t="shared" si="2"/>
        <v>李小平18090217656</v>
      </c>
      <c r="N7" s="28" t="s">
        <v>32</v>
      </c>
      <c r="O7" s="31"/>
    </row>
    <row r="8" s="5" customFormat="1" ht="41" customHeight="1" spans="1:15">
      <c r="A8" s="13">
        <v>5</v>
      </c>
      <c r="B8" s="15" t="s">
        <v>33</v>
      </c>
      <c r="C8" s="15" t="s">
        <v>34</v>
      </c>
      <c r="D8" s="15" t="s">
        <v>35</v>
      </c>
      <c r="E8" s="13">
        <v>18989159089</v>
      </c>
      <c r="F8" s="16">
        <v>60</v>
      </c>
      <c r="G8" s="16">
        <v>33</v>
      </c>
      <c r="H8" s="19">
        <v>23</v>
      </c>
      <c r="I8" s="18">
        <v>5</v>
      </c>
      <c r="J8" s="16">
        <f t="shared" si="0"/>
        <v>28</v>
      </c>
      <c r="K8" s="13" t="s">
        <v>16</v>
      </c>
      <c r="L8" s="27">
        <f t="shared" si="1"/>
        <v>33</v>
      </c>
      <c r="M8" s="27" t="str">
        <f t="shared" si="2"/>
        <v>米从白18989159089</v>
      </c>
      <c r="N8" s="28" t="s">
        <v>36</v>
      </c>
      <c r="O8" s="31"/>
    </row>
    <row r="9" s="5" customFormat="1" ht="41" customHeight="1" spans="1:15">
      <c r="A9" s="13">
        <v>6</v>
      </c>
      <c r="B9" s="15" t="s">
        <v>37</v>
      </c>
      <c r="C9" s="15" t="s">
        <v>38</v>
      </c>
      <c r="D9" s="15" t="s">
        <v>39</v>
      </c>
      <c r="E9" s="13">
        <v>13198694034</v>
      </c>
      <c r="F9" s="16">
        <v>80</v>
      </c>
      <c r="G9" s="16">
        <v>45</v>
      </c>
      <c r="H9" s="19">
        <v>4</v>
      </c>
      <c r="I9" s="19">
        <v>60</v>
      </c>
      <c r="J9" s="16">
        <f t="shared" si="0"/>
        <v>64</v>
      </c>
      <c r="K9" s="13" t="s">
        <v>40</v>
      </c>
      <c r="L9" s="27">
        <f t="shared" si="1"/>
        <v>44</v>
      </c>
      <c r="M9" s="27" t="str">
        <f t="shared" si="2"/>
        <v>石素芳13198694034</v>
      </c>
      <c r="N9" s="31" t="s">
        <v>41</v>
      </c>
      <c r="O9" s="32" t="s">
        <v>42</v>
      </c>
    </row>
    <row r="10" s="5" customFormat="1" ht="41" customHeight="1" spans="1:15">
      <c r="A10" s="13">
        <v>7</v>
      </c>
      <c r="B10" s="15" t="s">
        <v>43</v>
      </c>
      <c r="C10" s="15" t="s">
        <v>44</v>
      </c>
      <c r="D10" s="15" t="s">
        <v>45</v>
      </c>
      <c r="E10" s="13">
        <v>13881668109</v>
      </c>
      <c r="F10" s="16">
        <v>150</v>
      </c>
      <c r="G10" s="16">
        <v>83</v>
      </c>
      <c r="H10" s="20">
        <v>2</v>
      </c>
      <c r="I10" s="20">
        <v>94</v>
      </c>
      <c r="J10" s="16">
        <f t="shared" si="0"/>
        <v>96</v>
      </c>
      <c r="K10" s="33" t="s">
        <v>46</v>
      </c>
      <c r="L10" s="27">
        <f t="shared" si="1"/>
        <v>82.5</v>
      </c>
      <c r="M10" s="27" t="str">
        <f t="shared" si="2"/>
        <v>陈瑶13881668109</v>
      </c>
      <c r="N10" s="28" t="s">
        <v>47</v>
      </c>
      <c r="O10" s="32" t="s">
        <v>48</v>
      </c>
    </row>
    <row r="11" s="5" customFormat="1" ht="41" customHeight="1" spans="1:15">
      <c r="A11" s="13">
        <v>8</v>
      </c>
      <c r="B11" s="15" t="s">
        <v>49</v>
      </c>
      <c r="C11" s="15" t="s">
        <v>50</v>
      </c>
      <c r="D11" s="15" t="s">
        <v>51</v>
      </c>
      <c r="E11" s="13">
        <v>18583155950</v>
      </c>
      <c r="F11" s="16">
        <v>87</v>
      </c>
      <c r="G11" s="16">
        <v>48</v>
      </c>
      <c r="H11" s="20">
        <v>4</v>
      </c>
      <c r="I11" s="20">
        <v>27</v>
      </c>
      <c r="J11" s="16">
        <f t="shared" si="0"/>
        <v>31</v>
      </c>
      <c r="K11" s="13" t="s">
        <v>52</v>
      </c>
      <c r="L11" s="27">
        <f t="shared" si="1"/>
        <v>47.85</v>
      </c>
      <c r="M11" s="27" t="str">
        <f t="shared" si="2"/>
        <v>罗华平18583155950</v>
      </c>
      <c r="N11" s="28" t="s">
        <v>53</v>
      </c>
      <c r="O11" s="32" t="s">
        <v>54</v>
      </c>
    </row>
    <row r="12" s="5" customFormat="1" ht="41" customHeight="1" spans="1:15">
      <c r="A12" s="13">
        <v>9</v>
      </c>
      <c r="B12" s="15" t="s">
        <v>55</v>
      </c>
      <c r="C12" s="15" t="s">
        <v>56</v>
      </c>
      <c r="D12" s="15" t="s">
        <v>57</v>
      </c>
      <c r="E12" s="13">
        <v>13350920066</v>
      </c>
      <c r="F12" s="16">
        <v>39</v>
      </c>
      <c r="G12" s="16">
        <v>22</v>
      </c>
      <c r="H12" s="19">
        <v>4</v>
      </c>
      <c r="I12" s="19">
        <v>15</v>
      </c>
      <c r="J12" s="16">
        <f t="shared" si="0"/>
        <v>19</v>
      </c>
      <c r="K12" s="13" t="s">
        <v>52</v>
      </c>
      <c r="L12" s="27">
        <f t="shared" si="1"/>
        <v>21.45</v>
      </c>
      <c r="M12" s="27" t="str">
        <f t="shared" si="2"/>
        <v>吴德良13350920066</v>
      </c>
      <c r="N12" s="28" t="s">
        <v>58</v>
      </c>
      <c r="O12" s="32" t="s">
        <v>59</v>
      </c>
    </row>
    <row r="13" s="5" customFormat="1" ht="41" customHeight="1" spans="1:15">
      <c r="A13" s="13">
        <v>10</v>
      </c>
      <c r="B13" s="14" t="s">
        <v>60</v>
      </c>
      <c r="C13" s="15" t="s">
        <v>61</v>
      </c>
      <c r="D13" s="15" t="s">
        <v>62</v>
      </c>
      <c r="E13" s="13">
        <v>13541797777</v>
      </c>
      <c r="F13" s="16">
        <v>120</v>
      </c>
      <c r="G13" s="16">
        <v>66</v>
      </c>
      <c r="H13" s="20">
        <v>0</v>
      </c>
      <c r="I13" s="19">
        <v>35</v>
      </c>
      <c r="J13" s="16">
        <f t="shared" si="0"/>
        <v>35</v>
      </c>
      <c r="K13" s="13" t="s">
        <v>52</v>
      </c>
      <c r="L13" s="27">
        <f t="shared" si="1"/>
        <v>66</v>
      </c>
      <c r="M13" s="27" t="str">
        <f t="shared" si="2"/>
        <v>全勇13541797777</v>
      </c>
      <c r="N13" s="28" t="s">
        <v>63</v>
      </c>
      <c r="O13" s="31"/>
    </row>
    <row r="14" s="5" customFormat="1" ht="41" customHeight="1" spans="1:15">
      <c r="A14" s="13">
        <v>11</v>
      </c>
      <c r="B14" s="14" t="s">
        <v>64</v>
      </c>
      <c r="C14" s="15" t="s">
        <v>65</v>
      </c>
      <c r="D14" s="15" t="s">
        <v>66</v>
      </c>
      <c r="E14" s="13">
        <v>19130323769</v>
      </c>
      <c r="F14" s="16">
        <v>400</v>
      </c>
      <c r="G14" s="16">
        <v>220</v>
      </c>
      <c r="H14" s="21">
        <v>6</v>
      </c>
      <c r="I14" s="34">
        <v>40</v>
      </c>
      <c r="J14" s="16">
        <f t="shared" si="0"/>
        <v>46</v>
      </c>
      <c r="K14" s="13" t="s">
        <v>40</v>
      </c>
      <c r="L14" s="27">
        <f t="shared" si="1"/>
        <v>220</v>
      </c>
      <c r="M14" s="27" t="str">
        <f t="shared" si="2"/>
        <v>岳敏19130323769</v>
      </c>
      <c r="N14" s="28" t="s">
        <v>67</v>
      </c>
      <c r="O14" s="31" t="s">
        <v>68</v>
      </c>
    </row>
    <row r="15" s="5" customFormat="1" ht="41" customHeight="1" spans="1:15">
      <c r="A15" s="13">
        <v>12</v>
      </c>
      <c r="B15" s="22" t="s">
        <v>69</v>
      </c>
      <c r="C15" s="15" t="s">
        <v>70</v>
      </c>
      <c r="D15" s="15" t="s">
        <v>71</v>
      </c>
      <c r="E15" s="13">
        <v>13778796924</v>
      </c>
      <c r="F15" s="16">
        <v>60</v>
      </c>
      <c r="G15" s="16">
        <v>60</v>
      </c>
      <c r="H15" s="18">
        <v>20</v>
      </c>
      <c r="I15" s="18">
        <v>8</v>
      </c>
      <c r="J15" s="16">
        <f t="shared" si="0"/>
        <v>28</v>
      </c>
      <c r="K15" s="13" t="s">
        <v>72</v>
      </c>
      <c r="L15" s="27">
        <v>60</v>
      </c>
      <c r="M15" s="27" t="str">
        <f t="shared" si="2"/>
        <v>苟红梅13778796924</v>
      </c>
      <c r="N15" s="28" t="s">
        <v>73</v>
      </c>
      <c r="O15" s="32" t="s">
        <v>74</v>
      </c>
    </row>
    <row r="16" s="6" customFormat="1" ht="41" customHeight="1" spans="1:15">
      <c r="A16" s="13">
        <v>13</v>
      </c>
      <c r="B16" s="15" t="s">
        <v>75</v>
      </c>
      <c r="C16" s="15" t="s">
        <v>76</v>
      </c>
      <c r="D16" s="15" t="s">
        <v>77</v>
      </c>
      <c r="E16" s="13">
        <v>18382726256</v>
      </c>
      <c r="F16" s="16">
        <v>200</v>
      </c>
      <c r="G16" s="16">
        <v>110</v>
      </c>
      <c r="H16" s="20">
        <v>68</v>
      </c>
      <c r="I16" s="20">
        <v>18</v>
      </c>
      <c r="J16" s="16">
        <f t="shared" si="0"/>
        <v>86</v>
      </c>
      <c r="K16" s="33" t="s">
        <v>78</v>
      </c>
      <c r="L16" s="27">
        <f>F16*0.55</f>
        <v>110</v>
      </c>
      <c r="M16" s="27" t="str">
        <f t="shared" si="2"/>
        <v>向敬18382726256</v>
      </c>
      <c r="N16" s="28" t="s">
        <v>79</v>
      </c>
      <c r="O16" s="32" t="s">
        <v>48</v>
      </c>
    </row>
    <row r="17" s="6" customFormat="1" ht="41" customHeight="1" spans="1:15">
      <c r="A17" s="13">
        <v>14</v>
      </c>
      <c r="B17" s="15" t="s">
        <v>80</v>
      </c>
      <c r="C17" s="15" t="s">
        <v>81</v>
      </c>
      <c r="D17" s="15" t="s">
        <v>82</v>
      </c>
      <c r="E17" s="13">
        <v>17380971162</v>
      </c>
      <c r="F17" s="16">
        <v>13</v>
      </c>
      <c r="G17" s="16">
        <v>6</v>
      </c>
      <c r="H17" s="19">
        <v>0</v>
      </c>
      <c r="I17" s="19">
        <v>6</v>
      </c>
      <c r="J17" s="16">
        <f t="shared" si="0"/>
        <v>6</v>
      </c>
      <c r="K17" s="35" t="s">
        <v>83</v>
      </c>
      <c r="L17" s="16">
        <v>6</v>
      </c>
      <c r="M17" s="27" t="str">
        <f t="shared" si="2"/>
        <v>韩雪17380971162</v>
      </c>
      <c r="N17" s="28" t="s">
        <v>84</v>
      </c>
      <c r="O17" s="28" t="s">
        <v>85</v>
      </c>
    </row>
    <row r="18" s="6" customFormat="1" ht="41" customHeight="1" spans="1:15">
      <c r="A18" s="13">
        <v>15</v>
      </c>
      <c r="B18" s="15" t="s">
        <v>86</v>
      </c>
      <c r="C18" s="15" t="s">
        <v>87</v>
      </c>
      <c r="D18" s="14" t="s">
        <v>88</v>
      </c>
      <c r="E18" s="13">
        <v>13795932932</v>
      </c>
      <c r="F18" s="16">
        <v>13</v>
      </c>
      <c r="G18" s="16">
        <v>4</v>
      </c>
      <c r="H18" s="20">
        <v>0</v>
      </c>
      <c r="I18" s="20">
        <v>0</v>
      </c>
      <c r="J18" s="16">
        <f t="shared" si="0"/>
        <v>0</v>
      </c>
      <c r="K18" s="35" t="s">
        <v>83</v>
      </c>
      <c r="L18" s="16">
        <v>4</v>
      </c>
      <c r="M18" s="27" t="str">
        <f t="shared" si="2"/>
        <v>彭政13795932932</v>
      </c>
      <c r="N18" s="28" t="s">
        <v>89</v>
      </c>
      <c r="O18" s="28" t="s">
        <v>85</v>
      </c>
    </row>
    <row r="19" s="6" customFormat="1" ht="41" customHeight="1" spans="1:15">
      <c r="A19" s="13">
        <v>16</v>
      </c>
      <c r="B19" s="23" t="s">
        <v>90</v>
      </c>
      <c r="C19" s="15" t="s">
        <v>91</v>
      </c>
      <c r="D19" s="23" t="s">
        <v>92</v>
      </c>
      <c r="E19" s="13">
        <v>13198694034</v>
      </c>
      <c r="F19" s="16">
        <v>16</v>
      </c>
      <c r="G19" s="16">
        <v>8</v>
      </c>
      <c r="H19" s="19">
        <v>0</v>
      </c>
      <c r="I19" s="19">
        <v>0</v>
      </c>
      <c r="J19" s="16">
        <f t="shared" si="0"/>
        <v>0</v>
      </c>
      <c r="K19" s="35" t="s">
        <v>83</v>
      </c>
      <c r="L19" s="16">
        <v>8</v>
      </c>
      <c r="M19" s="27" t="str">
        <f t="shared" si="2"/>
        <v>黄荣13198694034</v>
      </c>
      <c r="N19" s="36" t="s">
        <v>93</v>
      </c>
      <c r="O19" s="28" t="s">
        <v>85</v>
      </c>
    </row>
    <row r="20" s="6" customFormat="1" ht="30" customHeight="1" spans="1:15">
      <c r="A20" s="13">
        <v>17</v>
      </c>
      <c r="B20" s="23" t="s">
        <v>94</v>
      </c>
      <c r="C20" s="23" t="s">
        <v>95</v>
      </c>
      <c r="D20" s="15" t="s">
        <v>39</v>
      </c>
      <c r="E20" s="24">
        <v>13980054596</v>
      </c>
      <c r="F20" s="16">
        <v>10</v>
      </c>
      <c r="G20" s="16">
        <v>2</v>
      </c>
      <c r="H20" s="19">
        <v>0</v>
      </c>
      <c r="I20" s="19">
        <v>2</v>
      </c>
      <c r="J20" s="16">
        <f t="shared" si="0"/>
        <v>2</v>
      </c>
      <c r="K20" s="33" t="s">
        <v>96</v>
      </c>
      <c r="L20" s="16">
        <v>2</v>
      </c>
      <c r="M20" s="27" t="str">
        <f t="shared" si="2"/>
        <v>石素芳13980054596</v>
      </c>
      <c r="N20" s="28" t="s">
        <v>97</v>
      </c>
      <c r="O20" s="28" t="s">
        <v>85</v>
      </c>
    </row>
    <row r="21" s="7" customFormat="1" ht="22" customHeight="1" spans="6:10">
      <c r="F21" s="7">
        <f t="shared" ref="F21:J21" si="3">SUM(F4:F20)</f>
        <v>1488</v>
      </c>
      <c r="G21" s="7">
        <f t="shared" si="3"/>
        <v>841</v>
      </c>
      <c r="H21" s="7">
        <f t="shared" si="3"/>
        <v>224</v>
      </c>
      <c r="I21" s="7">
        <f t="shared" si="3"/>
        <v>313</v>
      </c>
      <c r="J21" s="7">
        <f t="shared" si="3"/>
        <v>537</v>
      </c>
    </row>
    <row r="22" ht="22.5" spans="2:15">
      <c r="B22" s="25" t="s">
        <v>98</v>
      </c>
      <c r="C22" s="25" t="s">
        <v>99</v>
      </c>
      <c r="D22" s="25" t="s">
        <v>100</v>
      </c>
      <c r="L22" s="25" t="s">
        <v>101</v>
      </c>
      <c r="O22" s="37" t="s">
        <v>59</v>
      </c>
    </row>
  </sheetData>
  <autoFilter xmlns:etc="http://www.wps.cn/officeDocument/2017/etCustomData" ref="A3:O22" etc:filterBottomFollowUsedRange="0">
    <extLst/>
  </autoFilter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conditionalFormatting sqref="A1">
    <cfRule type="expression" dxfId="0" priority="35">
      <formula>$A1048571&lt;&gt;""</formula>
    </cfRule>
  </conditionalFormatting>
  <conditionalFormatting sqref="A2">
    <cfRule type="expression" dxfId="0" priority="45">
      <formula>$A1&lt;&gt;""</formula>
    </cfRule>
  </conditionalFormatting>
  <conditionalFormatting sqref="B2">
    <cfRule type="expression" dxfId="0" priority="29">
      <formula>$A1&lt;&gt;""</formula>
    </cfRule>
  </conditionalFormatting>
  <conditionalFormatting sqref="C2">
    <cfRule type="expression" dxfId="0" priority="28">
      <formula>$A1&lt;&gt;""</formula>
    </cfRule>
  </conditionalFormatting>
  <conditionalFormatting sqref="D2">
    <cfRule type="expression" dxfId="0" priority="27">
      <formula>$A1&lt;&gt;""</formula>
    </cfRule>
  </conditionalFormatting>
  <conditionalFormatting sqref="E2">
    <cfRule type="expression" dxfId="0" priority="26">
      <formula>$A1&lt;&gt;""</formula>
    </cfRule>
  </conditionalFormatting>
  <conditionalFormatting sqref="F2">
    <cfRule type="expression" dxfId="0" priority="25">
      <formula>$A1&lt;&gt;""</formula>
    </cfRule>
  </conditionalFormatting>
  <conditionalFormatting sqref="G2">
    <cfRule type="expression" dxfId="0" priority="24">
      <formula>$A1&lt;&gt;""</formula>
    </cfRule>
  </conditionalFormatting>
  <conditionalFormatting sqref="K2">
    <cfRule type="expression" dxfId="0" priority="23">
      <formula>$A1&lt;&gt;""</formula>
    </cfRule>
  </conditionalFormatting>
  <conditionalFormatting sqref="H3:J3">
    <cfRule type="expression" dxfId="0" priority="30">
      <formula>H3&lt;&gt;""</formula>
    </cfRule>
  </conditionalFormatting>
  <conditionalFormatting sqref="H5:I5">
    <cfRule type="expression" dxfId="0" priority="14">
      <formula>H5&lt;&gt;""</formula>
    </cfRule>
  </conditionalFormatting>
  <conditionalFormatting sqref="B6:E6">
    <cfRule type="expression" dxfId="0" priority="50">
      <formula>$A7&lt;&gt;""</formula>
    </cfRule>
  </conditionalFormatting>
  <conditionalFormatting sqref="H6:I6">
    <cfRule type="expression" dxfId="0" priority="13">
      <formula>H6&lt;&gt;""</formula>
    </cfRule>
  </conditionalFormatting>
  <conditionalFormatting sqref="B7:E7">
    <cfRule type="expression" dxfId="0" priority="46">
      <formula>$A2&lt;&gt;""</formula>
    </cfRule>
  </conditionalFormatting>
  <conditionalFormatting sqref="H7:I7">
    <cfRule type="expression" dxfId="0" priority="12">
      <formula>H7&lt;&gt;""</formula>
    </cfRule>
  </conditionalFormatting>
  <conditionalFormatting sqref="B8:E8">
    <cfRule type="expression" dxfId="0" priority="47">
      <formula>$A4&lt;&gt;""</formula>
    </cfRule>
  </conditionalFormatting>
  <conditionalFormatting sqref="H8:I8">
    <cfRule type="expression" dxfId="0" priority="11">
      <formula>H8&lt;&gt;""</formula>
    </cfRule>
  </conditionalFormatting>
  <conditionalFormatting sqref="B9:E9">
    <cfRule type="expression" dxfId="0" priority="51">
      <formula>$A12&lt;&gt;""</formula>
    </cfRule>
  </conditionalFormatting>
  <conditionalFormatting sqref="H9:I9">
    <cfRule type="expression" dxfId="0" priority="10">
      <formula>H9&lt;&gt;""</formula>
    </cfRule>
  </conditionalFormatting>
  <conditionalFormatting sqref="B10:E10">
    <cfRule type="expression" dxfId="0" priority="54">
      <formula>$A11&lt;&gt;""</formula>
    </cfRule>
  </conditionalFormatting>
  <conditionalFormatting sqref="B11:E11">
    <cfRule type="expression" dxfId="0" priority="49">
      <formula>$A6&lt;&gt;""</formula>
    </cfRule>
  </conditionalFormatting>
  <conditionalFormatting sqref="B12:E12">
    <cfRule type="expression" dxfId="0" priority="52">
      <formula>$A8&lt;&gt;""</formula>
    </cfRule>
  </conditionalFormatting>
  <conditionalFormatting sqref="H12:I12">
    <cfRule type="expression" dxfId="0" priority="9">
      <formula>H12&lt;&gt;""</formula>
    </cfRule>
  </conditionalFormatting>
  <conditionalFormatting sqref="B13">
    <cfRule type="expression" dxfId="0" priority="6">
      <formula>$A16&lt;&gt;""</formula>
    </cfRule>
  </conditionalFormatting>
  <conditionalFormatting sqref="C13:E13">
    <cfRule type="expression" dxfId="0" priority="55">
      <formula>$A15&lt;&gt;""</formula>
    </cfRule>
  </conditionalFormatting>
  <conditionalFormatting sqref="H13">
    <cfRule type="expression" dxfId="0" priority="18">
      <formula>H13&lt;&gt;""</formula>
    </cfRule>
  </conditionalFormatting>
  <conditionalFormatting sqref="I13">
    <cfRule type="expression" dxfId="0" priority="17">
      <formula>I13&lt;&gt;""</formula>
    </cfRule>
  </conditionalFormatting>
  <conditionalFormatting sqref="J13">
    <cfRule type="expression" dxfId="0" priority="57">
      <formula>#REF!&lt;&gt;""</formula>
    </cfRule>
  </conditionalFormatting>
  <conditionalFormatting sqref="H14">
    <cfRule type="expression" dxfId="0" priority="16">
      <formula>H14&lt;&gt;""</formula>
    </cfRule>
  </conditionalFormatting>
  <conditionalFormatting sqref="I14">
    <cfRule type="expression" dxfId="0" priority="15">
      <formula>I14&lt;&gt;""</formula>
    </cfRule>
  </conditionalFormatting>
  <conditionalFormatting sqref="B15">
    <cfRule type="expression" dxfId="0" priority="5">
      <formula>$A9&lt;&gt;""</formula>
    </cfRule>
  </conditionalFormatting>
  <conditionalFormatting sqref="C15">
    <cfRule type="expression" dxfId="0" priority="39">
      <formula>$A10&lt;&gt;""</formula>
    </cfRule>
  </conditionalFormatting>
  <conditionalFormatting sqref="H15:I15">
    <cfRule type="expression" dxfId="0" priority="19">
      <formula>H15&lt;&gt;""</formula>
    </cfRule>
  </conditionalFormatting>
  <conditionalFormatting sqref="B16:E16">
    <cfRule type="expression" dxfId="0" priority="53">
      <formula>$A9&lt;&gt;""</formula>
    </cfRule>
  </conditionalFormatting>
  <conditionalFormatting sqref="H16:I16">
    <cfRule type="expression" dxfId="0" priority="20">
      <formula>H16&lt;&gt;""</formula>
    </cfRule>
  </conditionalFormatting>
  <conditionalFormatting sqref="H17:I17">
    <cfRule type="expression" dxfId="0" priority="21">
      <formula>H17&lt;&gt;""</formula>
    </cfRule>
  </conditionalFormatting>
  <conditionalFormatting sqref="B18">
    <cfRule type="expression" dxfId="0" priority="43">
      <formula>#REF!&lt;&gt;""</formula>
    </cfRule>
  </conditionalFormatting>
  <conditionalFormatting sqref="D18">
    <cfRule type="expression" dxfId="0" priority="1">
      <formula>#REF!&lt;&gt;""</formula>
    </cfRule>
  </conditionalFormatting>
  <conditionalFormatting sqref="E18">
    <cfRule type="expression" dxfId="0" priority="2">
      <formula>#REF!&lt;&gt;""</formula>
    </cfRule>
  </conditionalFormatting>
  <conditionalFormatting sqref="H18:I18">
    <cfRule type="expression" dxfId="0" priority="8">
      <formula>H18&lt;&gt;""</formula>
    </cfRule>
  </conditionalFormatting>
  <conditionalFormatting sqref="B19">
    <cfRule type="expression" dxfId="0" priority="41">
      <formula>$A18&lt;&gt;""</formula>
    </cfRule>
  </conditionalFormatting>
  <conditionalFormatting sqref="D19">
    <cfRule type="expression" dxfId="0" priority="37">
      <formula>$A14&lt;&gt;""</formula>
    </cfRule>
  </conditionalFormatting>
  <conditionalFormatting sqref="E19">
    <cfRule type="expression" dxfId="0" priority="31">
      <formula>$A18&lt;&gt;""</formula>
    </cfRule>
  </conditionalFormatting>
  <conditionalFormatting sqref="B20">
    <cfRule type="expression" dxfId="0" priority="40">
      <formula>$A14&lt;&gt;""</formula>
    </cfRule>
  </conditionalFormatting>
  <conditionalFormatting sqref="D20">
    <cfRule type="expression" dxfId="0" priority="38">
      <formula>$A18&lt;&gt;""</formula>
    </cfRule>
  </conditionalFormatting>
  <conditionalFormatting sqref="F20:G20">
    <cfRule type="expression" dxfId="0" priority="60">
      <formula>#REF!&lt;&gt;""</formula>
    </cfRule>
  </conditionalFormatting>
  <conditionalFormatting sqref="L20">
    <cfRule type="expression" dxfId="0" priority="58">
      <formula>#REF!&lt;&gt;""</formula>
    </cfRule>
  </conditionalFormatting>
  <conditionalFormatting sqref="A21:J21">
    <cfRule type="expression" dxfId="0" priority="36">
      <formula>#REF!&lt;&gt;""</formula>
    </cfRule>
  </conditionalFormatting>
  <conditionalFormatting sqref="A22:J22">
    <cfRule type="expression" dxfId="0" priority="61">
      <formula>#REF!&lt;&gt;""</formula>
    </cfRule>
  </conditionalFormatting>
  <conditionalFormatting sqref="L17:L19">
    <cfRule type="expression" dxfId="0" priority="3">
      <formula>$A18&lt;&gt;""</formula>
    </cfRule>
  </conditionalFormatting>
  <conditionalFormatting sqref="A4:G4 J4:J12 A6 A8 A10 J14:J19 A16 A18 A12 A14">
    <cfRule type="expression" dxfId="0" priority="48">
      <formula>$A5&lt;&gt;""</formula>
    </cfRule>
  </conditionalFormatting>
  <conditionalFormatting sqref="H4:I4 H10:I11">
    <cfRule type="expression" dxfId="0" priority="22">
      <formula>H4&lt;&gt;""</formula>
    </cfRule>
  </conditionalFormatting>
  <conditionalFormatting sqref="A5:E5 A7 A9 A11 A13 A15 A17 A19">
    <cfRule type="expression" dxfId="0" priority="44">
      <formula>#REF!&lt;&gt;""</formula>
    </cfRule>
  </conditionalFormatting>
  <conditionalFormatting sqref="F5:G19">
    <cfRule type="expression" dxfId="0" priority="4">
      <formula>$A6&lt;&gt;""</formula>
    </cfRule>
  </conditionalFormatting>
  <conditionalFormatting sqref="D14 B14">
    <cfRule type="expression" dxfId="0" priority="42">
      <formula>$A17&lt;&gt;""</formula>
    </cfRule>
  </conditionalFormatting>
  <conditionalFormatting sqref="C14 C17:C20">
    <cfRule type="expression" dxfId="0" priority="33">
      <formula>#REF!&lt;&gt;""</formula>
    </cfRule>
  </conditionalFormatting>
  <conditionalFormatting sqref="E14 E17 E20">
    <cfRule type="expression" dxfId="0" priority="32">
      <formula>#REF!&lt;&gt;""</formula>
    </cfRule>
  </conditionalFormatting>
  <conditionalFormatting sqref="B17 D17">
    <cfRule type="expression" dxfId="0" priority="56">
      <formula>$A13&lt;&gt;""</formula>
    </cfRule>
  </conditionalFormatting>
  <conditionalFormatting sqref="H19:I20">
    <cfRule type="expression" dxfId="0" priority="7">
      <formula>H19&lt;&gt;""</formula>
    </cfRule>
  </conditionalFormatting>
  <conditionalFormatting sqref="J20 A20">
    <cfRule type="expression" dxfId="0" priority="59">
      <formula>#REF!&lt;&gt;""</formula>
    </cfRule>
  </conditionalFormatting>
  <conditionalFormatting sqref="A23:J1048576">
    <cfRule type="expression" dxfId="0" priority="34">
      <formula>$A21&lt;&gt;""</formula>
    </cfRule>
  </conditionalFormatting>
  <printOptions horizontalCentered="1"/>
  <pageMargins left="0.0826388888888889" right="0.0826388888888889" top="0.409027777777778" bottom="0.0152777777777778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11" sqref="B11"/>
    </sheetView>
  </sheetViews>
  <sheetFormatPr defaultColWidth="9" defaultRowHeight="13.5" outlineLevelCol="6"/>
  <cols>
    <col min="4" max="4" width="27.8916666666667" customWidth="1"/>
    <col min="5" max="5" width="26.4416666666667" customWidth="1"/>
  </cols>
  <sheetData>
    <row r="1" ht="21" spans="1:7">
      <c r="A1" s="1" t="s">
        <v>102</v>
      </c>
      <c r="B1" s="1"/>
      <c r="C1" s="1"/>
      <c r="D1" s="1"/>
      <c r="E1" s="1"/>
      <c r="F1" s="1"/>
      <c r="G1" s="1"/>
    </row>
    <row r="2" spans="1:1">
      <c r="A2" t="s">
        <v>103</v>
      </c>
    </row>
    <row r="3" spans="1:7">
      <c r="A3" s="2" t="s">
        <v>1</v>
      </c>
      <c r="B3" s="2" t="s">
        <v>104</v>
      </c>
      <c r="C3" s="2" t="s">
        <v>105</v>
      </c>
      <c r="D3" s="2" t="s">
        <v>106</v>
      </c>
      <c r="E3" s="2" t="s">
        <v>107</v>
      </c>
      <c r="F3" s="2" t="s">
        <v>108</v>
      </c>
      <c r="G3" s="2" t="s">
        <v>9</v>
      </c>
    </row>
    <row r="4" spans="1:7">
      <c r="A4" s="2">
        <v>1</v>
      </c>
      <c r="B4" s="2" t="s">
        <v>109</v>
      </c>
      <c r="C4" s="2"/>
      <c r="D4" s="2" t="s">
        <v>110</v>
      </c>
      <c r="E4" s="2">
        <v>18908296768</v>
      </c>
      <c r="F4" s="2"/>
      <c r="G4" s="2"/>
    </row>
    <row r="5" spans="1:7">
      <c r="A5" s="2">
        <v>2</v>
      </c>
      <c r="B5" s="2" t="s">
        <v>111</v>
      </c>
      <c r="C5" s="2"/>
      <c r="D5" s="2" t="s">
        <v>112</v>
      </c>
      <c r="E5" s="2">
        <v>18908295585</v>
      </c>
      <c r="F5" s="2"/>
      <c r="G5" s="2"/>
    </row>
    <row r="6" spans="1:7">
      <c r="A6" s="2">
        <v>3</v>
      </c>
      <c r="B6" s="2" t="s">
        <v>113</v>
      </c>
      <c r="C6" s="2"/>
      <c r="D6" s="2" t="s">
        <v>114</v>
      </c>
      <c r="E6" s="2">
        <v>15397732737</v>
      </c>
      <c r="F6" s="2"/>
      <c r="G6" s="2"/>
    </row>
    <row r="7" spans="1:7">
      <c r="A7" s="2">
        <v>4</v>
      </c>
      <c r="B7" s="2" t="s">
        <v>115</v>
      </c>
      <c r="C7" s="2"/>
      <c r="D7" s="2" t="s">
        <v>116</v>
      </c>
      <c r="E7" s="2">
        <v>13688175573</v>
      </c>
      <c r="F7" s="2"/>
      <c r="G7" s="2"/>
    </row>
    <row r="8" spans="1:7">
      <c r="A8" s="2">
        <v>5</v>
      </c>
      <c r="B8" s="2" t="s">
        <v>117</v>
      </c>
      <c r="C8" s="2"/>
      <c r="D8" s="2" t="s">
        <v>118</v>
      </c>
      <c r="E8" s="2">
        <v>13198694034</v>
      </c>
      <c r="F8" s="2"/>
      <c r="G8" s="2"/>
    </row>
    <row r="9" spans="1:7">
      <c r="A9" s="2">
        <v>6</v>
      </c>
      <c r="B9" s="2"/>
      <c r="C9" s="2"/>
      <c r="D9" s="2" t="s">
        <v>119</v>
      </c>
      <c r="E9" s="2"/>
      <c r="F9" s="2"/>
      <c r="G9" s="2"/>
    </row>
    <row r="10" spans="1:7">
      <c r="A10" s="2">
        <v>7</v>
      </c>
      <c r="B10" s="2"/>
      <c r="C10" s="2"/>
      <c r="D10" s="2" t="s">
        <v>120</v>
      </c>
      <c r="E10" s="2"/>
      <c r="F10" s="2"/>
      <c r="G10" s="2"/>
    </row>
    <row r="11" spans="1:7">
      <c r="A11" s="2">
        <v>8</v>
      </c>
      <c r="B11" s="2" t="s">
        <v>121</v>
      </c>
      <c r="C11" s="2"/>
      <c r="D11" s="2" t="s">
        <v>122</v>
      </c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养老机构信息 (5)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你好哇王小波我是</cp:lastModifiedBy>
  <dcterms:created xsi:type="dcterms:W3CDTF">2023-05-12T11:15:00Z</dcterms:created>
  <dcterms:modified xsi:type="dcterms:W3CDTF">2024-07-10T08:15:40Z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8397D0CD38CB4AF4AFEBEE19CCC76DE0_13</vt:lpwstr>
  </property>
</Properties>
</file>